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발골 수율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8"/>
    </font>
    <font>
      <color rgb="006B7684"/>
      <sz val="9"/>
    </font>
    <font>
      <b val="1"/>
      <sz val="9"/>
    </font>
    <font>
      <sz val="10"/>
    </font>
    <font>
      <color rgb="006B7684"/>
      <sz val="8.5"/>
    </font>
  </fonts>
  <fills count="5">
    <fill>
      <patternFill/>
    </fill>
    <fill>
      <patternFill patternType="gray125"/>
    </fill>
    <fill>
      <patternFill patternType="solid">
        <fgColor rgb="00E7F5F0"/>
      </patternFill>
    </fill>
    <fill>
      <patternFill patternType="solid">
        <fgColor rgb="00F1F3F5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7F8790"/>
      </left>
      <right style="thin">
        <color rgb="007F8790"/>
      </right>
      <top style="thin">
        <color rgb="007F8790"/>
      </top>
      <bottom style="thin">
        <color rgb="007F879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0" fillId="3" borderId="1" pivotButton="0" quotePrefix="0" xfId="0"/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6" customWidth="1" min="3" max="3"/>
    <col width="12" customWidth="1" min="4" max="4"/>
    <col width="12" customWidth="1" min="5" max="5"/>
    <col width="12" customWidth="1" min="6" max="6"/>
    <col width="24" customWidth="1" min="7" max="7"/>
  </cols>
  <sheetData>
    <row r="1" ht="34" customHeight="1">
      <c r="A1" s="1" t="inlineStr">
        <is>
          <t>발골 수율표</t>
        </is>
      </c>
    </row>
    <row r="2">
      <c r="A2" s="2" t="inlineStr">
        <is>
          <t>지육 한 마리(또는 한 묶음)를 해체한 뒤 부위별 무게를 적으면 수율이 저절로 나옵니다.</t>
        </is>
      </c>
    </row>
    <row r="3" ht="22" customHeight="1">
      <c r="A3" s="3" t="inlineStr">
        <is>
          <t>작업일</t>
        </is>
      </c>
      <c r="B3" s="4" t="inlineStr"/>
      <c r="C3" s="3" t="inlineStr">
        <is>
          <t>원료육 번호</t>
        </is>
      </c>
      <c r="D3" s="4" t="inlineStr"/>
      <c r="E3" s="3" t="inlineStr">
        <is>
          <t>축종·등급</t>
        </is>
      </c>
      <c r="F3" s="4" t="inlineStr"/>
    </row>
    <row r="4" ht="22" customHeight="1">
      <c r="A4" s="3" t="inlineStr">
        <is>
          <t>이력번호</t>
        </is>
      </c>
      <c r="B4" s="4" t="inlineStr"/>
      <c r="C4" s="5" t="n"/>
      <c r="D4" s="3" t="inlineStr">
        <is>
          <t>지육 무게 (kg)</t>
        </is>
      </c>
      <c r="E4" s="4" t="inlineStr"/>
      <c r="F4" s="3" t="inlineStr">
        <is>
          <t>작업자</t>
        </is>
      </c>
      <c r="G4" s="4" t="inlineStr"/>
    </row>
    <row r="6" ht="30" customHeight="1">
      <c r="A6" s="3" t="inlineStr">
        <is>
          <t>순서</t>
        </is>
      </c>
      <c r="B6" s="3" t="inlineStr">
        <is>
          <t>부위</t>
        </is>
      </c>
      <c r="C6" s="3" t="inlineStr">
        <is>
          <t>로트 번호</t>
        </is>
      </c>
      <c r="D6" s="3" t="inlineStr">
        <is>
          <t>무게 (kg)</t>
        </is>
      </c>
      <c r="E6" s="3" t="inlineStr">
        <is>
          <t>수율 (%)</t>
        </is>
      </c>
      <c r="F6" s="3" t="inlineStr">
        <is>
          <t>보관</t>
        </is>
      </c>
      <c r="G6" s="3" t="inlineStr">
        <is>
          <t>비고</t>
        </is>
      </c>
    </row>
    <row r="7" ht="22" customHeight="1">
      <c r="A7" s="6" t="n">
        <v>1</v>
      </c>
      <c r="B7" s="6" t="n"/>
      <c r="C7" s="6" t="n"/>
      <c r="D7" s="6" t="n"/>
      <c r="E7" s="7">
        <f>IF(OR(D7="",$E$4=""),"",ROUND(D7/$E$4*100,1))</f>
        <v/>
      </c>
      <c r="F7" s="8" t="n"/>
      <c r="G7" s="6" t="n"/>
    </row>
    <row r="8" ht="22" customHeight="1">
      <c r="A8" s="6" t="n">
        <v>2</v>
      </c>
      <c r="B8" s="6" t="n"/>
      <c r="C8" s="6" t="n"/>
      <c r="D8" s="6" t="n"/>
      <c r="E8" s="7">
        <f>IF(OR(D8="",$E$4=""),"",ROUND(D8/$E$4*100,1))</f>
        <v/>
      </c>
      <c r="F8" s="8" t="n"/>
      <c r="G8" s="6" t="n"/>
    </row>
    <row r="9" ht="22" customHeight="1">
      <c r="A9" s="6" t="n">
        <v>3</v>
      </c>
      <c r="B9" s="6" t="n"/>
      <c r="C9" s="6" t="n"/>
      <c r="D9" s="6" t="n"/>
      <c r="E9" s="7">
        <f>IF(OR(D9="",$E$4=""),"",ROUND(D9/$E$4*100,1))</f>
        <v/>
      </c>
      <c r="F9" s="8" t="n"/>
      <c r="G9" s="6" t="n"/>
    </row>
    <row r="10" ht="22" customHeight="1">
      <c r="A10" s="6" t="n">
        <v>4</v>
      </c>
      <c r="B10" s="6" t="n"/>
      <c r="C10" s="6" t="n"/>
      <c r="D10" s="6" t="n"/>
      <c r="E10" s="7">
        <f>IF(OR(D10="",$E$4=""),"",ROUND(D10/$E$4*100,1))</f>
        <v/>
      </c>
      <c r="F10" s="8" t="n"/>
      <c r="G10" s="6" t="n"/>
    </row>
    <row r="11" ht="22" customHeight="1">
      <c r="A11" s="6" t="n">
        <v>5</v>
      </c>
      <c r="B11" s="6" t="n"/>
      <c r="C11" s="6" t="n"/>
      <c r="D11" s="6" t="n"/>
      <c r="E11" s="7">
        <f>IF(OR(D11="",$E$4=""),"",ROUND(D11/$E$4*100,1))</f>
        <v/>
      </c>
      <c r="F11" s="8" t="n"/>
      <c r="G11" s="6" t="n"/>
    </row>
    <row r="12" ht="22" customHeight="1">
      <c r="A12" s="6" t="n">
        <v>6</v>
      </c>
      <c r="B12" s="6" t="n"/>
      <c r="C12" s="6" t="n"/>
      <c r="D12" s="6" t="n"/>
      <c r="E12" s="7">
        <f>IF(OR(D12="",$E$4=""),"",ROUND(D12/$E$4*100,1))</f>
        <v/>
      </c>
      <c r="F12" s="8" t="n"/>
      <c r="G12" s="6" t="n"/>
    </row>
    <row r="13" ht="22" customHeight="1">
      <c r="A13" s="6" t="n">
        <v>7</v>
      </c>
      <c r="B13" s="6" t="n"/>
      <c r="C13" s="6" t="n"/>
      <c r="D13" s="6" t="n"/>
      <c r="E13" s="7">
        <f>IF(OR(D13="",$E$4=""),"",ROUND(D13/$E$4*100,1))</f>
        <v/>
      </c>
      <c r="F13" s="8" t="n"/>
      <c r="G13" s="6" t="n"/>
    </row>
    <row r="14" ht="22" customHeight="1">
      <c r="A14" s="6" t="n">
        <v>8</v>
      </c>
      <c r="B14" s="6" t="n"/>
      <c r="C14" s="6" t="n"/>
      <c r="D14" s="6" t="n"/>
      <c r="E14" s="7">
        <f>IF(OR(D14="",$E$4=""),"",ROUND(D14/$E$4*100,1))</f>
        <v/>
      </c>
      <c r="F14" s="8" t="n"/>
      <c r="G14" s="6" t="n"/>
    </row>
    <row r="15" ht="22" customHeight="1">
      <c r="A15" s="6" t="n">
        <v>9</v>
      </c>
      <c r="B15" s="6" t="n"/>
      <c r="C15" s="6" t="n"/>
      <c r="D15" s="6" t="n"/>
      <c r="E15" s="7">
        <f>IF(OR(D15="",$E$4=""),"",ROUND(D15/$E$4*100,1))</f>
        <v/>
      </c>
      <c r="F15" s="8" t="n"/>
      <c r="G15" s="6" t="n"/>
    </row>
    <row r="16" ht="22" customHeight="1">
      <c r="A16" s="6" t="n">
        <v>10</v>
      </c>
      <c r="B16" s="6" t="n"/>
      <c r="C16" s="6" t="n"/>
      <c r="D16" s="6" t="n"/>
      <c r="E16" s="7">
        <f>IF(OR(D16="",$E$4=""),"",ROUND(D16/$E$4*100,1))</f>
        <v/>
      </c>
      <c r="F16" s="8" t="n"/>
      <c r="G16" s="6" t="n"/>
    </row>
    <row r="17" ht="22" customHeight="1">
      <c r="A17" s="6" t="n">
        <v>11</v>
      </c>
      <c r="B17" s="6" t="n"/>
      <c r="C17" s="6" t="n"/>
      <c r="D17" s="6" t="n"/>
      <c r="E17" s="7">
        <f>IF(OR(D17="",$E$4=""),"",ROUND(D17/$E$4*100,1))</f>
        <v/>
      </c>
      <c r="F17" s="8" t="n"/>
      <c r="G17" s="6" t="n"/>
    </row>
    <row r="18" ht="22" customHeight="1">
      <c r="A18" s="6" t="n">
        <v>12</v>
      </c>
      <c r="B18" s="6" t="n"/>
      <c r="C18" s="6" t="n"/>
      <c r="D18" s="6" t="n"/>
      <c r="E18" s="7">
        <f>IF(OR(D18="",$E$4=""),"",ROUND(D18/$E$4*100,1))</f>
        <v/>
      </c>
      <c r="F18" s="8" t="n"/>
      <c r="G18" s="6" t="n"/>
    </row>
    <row r="19" ht="22" customHeight="1">
      <c r="A19" s="6" t="n">
        <v>13</v>
      </c>
      <c r="B19" s="6" t="n"/>
      <c r="C19" s="6" t="n"/>
      <c r="D19" s="6" t="n"/>
      <c r="E19" s="7">
        <f>IF(OR(D19="",$E$4=""),"",ROUND(D19/$E$4*100,1))</f>
        <v/>
      </c>
      <c r="F19" s="8" t="n"/>
      <c r="G19" s="6" t="n"/>
    </row>
    <row r="20" ht="22" customHeight="1">
      <c r="A20" s="6" t="n">
        <v>14</v>
      </c>
      <c r="B20" s="6" t="n"/>
      <c r="C20" s="6" t="n"/>
      <c r="D20" s="6" t="n"/>
      <c r="E20" s="7">
        <f>IF(OR(D20="",$E$4=""),"",ROUND(D20/$E$4*100,1))</f>
        <v/>
      </c>
      <c r="F20" s="8" t="n"/>
      <c r="G20" s="6" t="n"/>
    </row>
    <row r="21">
      <c r="A21" s="3" t="inlineStr">
        <is>
          <t>해체한 부위 합계</t>
        </is>
      </c>
      <c r="B21" s="9" t="n"/>
      <c r="C21" s="9" t="n"/>
      <c r="D21" s="7">
        <f>IF(SUM(D7:D20)=0,"",SUM(D7:D20))</f>
        <v/>
      </c>
      <c r="E21" s="7">
        <f>IF(OR(D21="",$E$4=""),"",ROUND(D21/$E$4*100,1))</f>
        <v/>
      </c>
      <c r="F21" s="7" t="inlineStr"/>
      <c r="G21" s="10" t="n"/>
    </row>
    <row r="22">
      <c r="A22" s="3" t="inlineStr">
        <is>
          <t>부산물·손실 (지육 - 합계)</t>
        </is>
      </c>
      <c r="B22" s="9" t="n"/>
      <c r="C22" s="9" t="n"/>
      <c r="D22" s="7">
        <f>IF(OR(D21="",$E$4=""),"",ROUND($E$4-D21,2))</f>
        <v/>
      </c>
      <c r="E22" s="7">
        <f>IF(OR(D21="",$E$4=""),"",ROUND(D22/$E$4*100,1))</f>
        <v/>
      </c>
      <c r="F22" s="7" t="inlineStr"/>
      <c r="G22" s="10" t="n"/>
    </row>
    <row r="23" ht="30" customHeight="1">
      <c r="A23" s="11" t="inlineStr">
        <is>
          <t>수율은 부위 무게를 지육 무게로 나눈 값입니다. 일부 부위만 해체했다면 합계 수율이 낮게 나오는 것이 정상입니다. 같은 축종·등급끼리 며칠 모아 보면 평소 수율을 알 수 있습니다. 지육과 부위 무게는 같은 저울로 재세요.</t>
        </is>
      </c>
    </row>
    <row r="24">
      <c r="D24" s="3" t="inlineStr">
        <is>
          <t>작성</t>
        </is>
      </c>
      <c r="E24" s="9" t="n"/>
      <c r="F24" s="3" t="inlineStr">
        <is>
          <t>확인</t>
        </is>
      </c>
      <c r="G24" s="9" t="n"/>
    </row>
    <row r="25" ht="34" customHeight="1">
      <c r="D25" s="6" t="inlineStr"/>
      <c r="E25" s="5" t="n"/>
      <c r="F25" s="6" t="inlineStr"/>
      <c r="G25" s="5" t="n"/>
    </row>
  </sheetData>
  <mergeCells count="12">
    <mergeCell ref="D25:E25"/>
    <mergeCell ref="F21:G21"/>
    <mergeCell ref="A1:G1"/>
    <mergeCell ref="D24:E24"/>
    <mergeCell ref="F24:G24"/>
    <mergeCell ref="F25:G25"/>
    <mergeCell ref="A22:C22"/>
    <mergeCell ref="A2:G2"/>
    <mergeCell ref="F22:G22"/>
    <mergeCell ref="A21:C21"/>
    <mergeCell ref="B4:C4"/>
    <mergeCell ref="A23:G23"/>
  </mergeCells>
  <dataValidations count="1">
    <dataValidation sqref="F7:F20" showDropDown="0" showInputMessage="0" showErrorMessage="0" allowBlank="1" errorTitle="목록 칸" error="목록에서 골라 주세요" type="list">
      <formula1>"냉장,냉동"</formula1>
    </dataValidation>
  </dataValidations>
  <printOptions horizontalCentered="1"/>
  <pageMargins left="0.4" right="0.4" top="0.5" bottom="0.8" header="0.5" footer="0.3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2026-10-20T00:13:56Z</dcterms:created>
  <dcterms:modified xmlns:dcterms="http://purl.org/dc/terms/" xmlns:xsi="http://www.w3.org/2001/XMLSchema-instance" xsi:type="dcterms:W3CDTF">2026-10-20T00:13:56Z</dcterms:modified>
</cp:coreProperties>
</file>